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06-Junio\"/>
    </mc:Choice>
  </mc:AlternateContent>
  <xr:revisionPtr revIDLastSave="0" documentId="13_ncr:1_{07BE768A-4E49-45FD-9875-F381D058FE5C}" xr6:coauthVersionLast="47" xr6:coauthVersionMax="47" xr10:uidLastSave="{00000000-0000-0000-0000-000000000000}"/>
  <bookViews>
    <workbookView xWindow="-120" yWindow="-120" windowWidth="20730" windowHeight="11040" xr2:uid="{805956AF-49C1-4BF3-8605-72BD531B369A}"/>
  </bookViews>
  <sheets>
    <sheet name="Tramite de Pension " sheetId="2" r:id="rId1"/>
  </sheets>
  <definedNames>
    <definedName name="_xlnm._FilterDatabase" localSheetId="0" hidden="1">'Tramite de Pension '!$A$9:$K$12</definedName>
    <definedName name="_xlnm.Print_Titles" localSheetId="0">'Tramite de Pension 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F13" i="2"/>
  <c r="E13" i="2"/>
  <c r="B13" i="2"/>
</calcChain>
</file>

<file path=xl/sharedStrings.xml><?xml version="1.0" encoding="utf-8"?>
<sst xmlns="http://schemas.openxmlformats.org/spreadsheetml/2006/main" count="34" uniqueCount="31">
  <si>
    <t>DEPARTAMENTO DE RECURSOS HUMANOS</t>
  </si>
  <si>
    <t xml:space="preserve">SECCION DE REGISTRO, CONTROL &amp; NOMINA </t>
  </si>
  <si>
    <t>NOMBRE Y APELLIDO</t>
  </si>
  <si>
    <t>CARGO</t>
  </si>
  <si>
    <t>DIRECCIÓN O DEPARTAMENTO</t>
  </si>
  <si>
    <t>CATEGORIA DEL SERVIDOR</t>
  </si>
  <si>
    <t>INGRESO BRUTO</t>
  </si>
  <si>
    <t>ISR</t>
  </si>
  <si>
    <t>SFS</t>
  </si>
  <si>
    <t>AFP</t>
  </si>
  <si>
    <t>OTROS DESC</t>
  </si>
  <si>
    <t>INGRESO NETO</t>
  </si>
  <si>
    <t>GENERO</t>
  </si>
  <si>
    <t>DIRECCION GENERAL DE MUSEOS</t>
  </si>
  <si>
    <t>F</t>
  </si>
  <si>
    <t>Total</t>
  </si>
  <si>
    <t>Petra Pérez</t>
  </si>
  <si>
    <t>Encargada de Recursos Humanos</t>
  </si>
  <si>
    <t>ADMINISTRADOR (A)</t>
  </si>
  <si>
    <t>LOURDES MARGARITA COISCOU LANTIGUA</t>
  </si>
  <si>
    <t>M</t>
  </si>
  <si>
    <t>GUARDIAN</t>
  </si>
  <si>
    <t>CONFESOR DE LA ROSA</t>
  </si>
  <si>
    <t>VIGILANTE</t>
  </si>
  <si>
    <t>RAFAEL ENRIQUE RAMIREZ</t>
  </si>
  <si>
    <t>FIJO</t>
  </si>
  <si>
    <t>MUSEO DE HISTORIA Y GEOGRAFIA -DGMUSEO</t>
  </si>
  <si>
    <t>MUSEO FARO A COLON -DGMUSEO</t>
  </si>
  <si>
    <t xml:space="preserve"> </t>
  </si>
  <si>
    <t>REPORTE DE TRAMITE DE PENSION - CORRESPONDIENTE AL MES DE JUNIO DE 2023</t>
  </si>
  <si>
    <t>10/07/2023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</si>
</sst>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quotePrefix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readingOrder="1"/>
    </xf>
    <xf numFmtId="0" fontId="9" fillId="0" borderId="0" xfId="0" applyFont="1"/>
    <xf numFmtId="43" fontId="9" fillId="0" borderId="0" xfId="1" applyFont="1" applyAlignment="1"/>
    <xf numFmtId="43" fontId="9" fillId="0" borderId="0" xfId="0" applyNumberFormat="1" applyFont="1"/>
    <xf numFmtId="0" fontId="8" fillId="0" borderId="4" xfId="0" applyFont="1" applyBorder="1" applyAlignment="1">
      <alignment vertical="top" readingOrder="1"/>
    </xf>
    <xf numFmtId="43" fontId="9" fillId="0" borderId="0" xfId="1" applyFont="1"/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alignment horizontal="general" textRotation="0" wrapText="0" indent="0" justifyLastLine="0" shrinkToFit="0"/>
    </dxf>
    <dxf>
      <border outline="0">
        <top style="thin">
          <color rgb="FFA5A5A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0</xdr:col>
      <xdr:colOff>2476500</xdr:colOff>
      <xdr:row>7</xdr:row>
      <xdr:rowOff>62051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C4EF35-1EDF-4FF7-9A90-9BAD3F0A0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100"/>
          <a:ext cx="2333625" cy="13669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89F837-2D20-4F10-AE71-351D31A04B1D}" name="Tabla13" displayName="Tabla13" ref="A9:K13" totalsRowCount="1" headerRowDxfId="23" dataDxfId="22" tableBorderDxfId="21" headerRowCellStyle="Millares" dataCellStyle="Millares">
  <sortState xmlns:xlrd2="http://schemas.microsoft.com/office/spreadsheetml/2017/richdata2" ref="A10:K12">
    <sortCondition descending="1" ref="E9:E12"/>
  </sortState>
  <tableColumns count="11">
    <tableColumn id="1" xr3:uid="{EDFE255A-8D1B-4C75-979C-BA880058A3E9}" name="NOMBRE Y APELLIDO" totalsRowLabel="Total" dataDxfId="20"/>
    <tableColumn id="2" xr3:uid="{505CB86F-CF49-4ADF-BDD8-D777849A862D}" name="CARGO" totalsRowFunction="count" dataDxfId="19" totalsRowDxfId="18"/>
    <tableColumn id="3" xr3:uid="{91180E5F-D788-45B6-A42A-FEAA77051D30}" name="DIRECCIÓN O DEPARTAMENTO" dataDxfId="17" totalsRowDxfId="16"/>
    <tableColumn id="4" xr3:uid="{F3ADF675-E421-497F-A056-A0DC8941DA9F}" name="CATEGORIA DEL SERVIDOR" dataDxfId="15" totalsRowDxfId="14"/>
    <tableColumn id="7" xr3:uid="{2C1E74ED-7CFB-422F-A1DD-438B9F195134}" name="INGRESO BRUTO" totalsRowFunction="sum" dataDxfId="13" totalsRowDxfId="12" dataCellStyle="Millares"/>
    <tableColumn id="8" xr3:uid="{4DA32A0E-798E-4903-A6EC-EDABB4942F2A}" name="ISR" totalsRowFunction="sum" dataDxfId="11" totalsRowDxfId="10" dataCellStyle="Millares"/>
    <tableColumn id="9" xr3:uid="{6247086E-E9EA-458A-8AD7-D13CDDD335AE}" name="SFS" totalsRowFunction="sum" dataDxfId="9" totalsRowDxfId="8" dataCellStyle="Millares"/>
    <tableColumn id="10" xr3:uid="{4949FF40-9275-45FE-A7E1-206A7AB6D0C5}" name="AFP" totalsRowFunction="sum" dataDxfId="7" totalsRowDxfId="6" dataCellStyle="Millares"/>
    <tableColumn id="11" xr3:uid="{2A0579C9-7F01-4C69-A227-60461F57A892}" name="OTROS DESC" totalsRowFunction="sum" dataDxfId="5" totalsRowDxfId="4" dataCellStyle="Millares"/>
    <tableColumn id="12" xr3:uid="{074149E8-887B-4071-98C7-6DE209259326}" name="INGRESO NETO" totalsRowFunction="sum" dataDxfId="3" totalsRowDxfId="2" dataCellStyle="Millares"/>
    <tableColumn id="13" xr3:uid="{C9DDDD9A-6F4C-498D-86F3-3981DE5C5C86}" name="GENERO" dataDxfId="1" totalsRow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A4BA2-FE02-4E96-8B59-03F614DF23E5}">
  <sheetPr>
    <pageSetUpPr fitToPage="1"/>
  </sheetPr>
  <dimension ref="A1:K21"/>
  <sheetViews>
    <sheetView tabSelected="1" workbookViewId="0">
      <selection activeCell="D18" sqref="D18"/>
    </sheetView>
  </sheetViews>
  <sheetFormatPr baseColWidth="10" defaultRowHeight="15" x14ac:dyDescent="0.25"/>
  <cols>
    <col min="1" max="1" width="38.7109375" bestFit="1" customWidth="1"/>
    <col min="2" max="2" width="23.5703125" bestFit="1" customWidth="1"/>
    <col min="3" max="3" width="37.140625" bestFit="1" customWidth="1"/>
    <col min="4" max="4" width="29" bestFit="1" customWidth="1"/>
    <col min="5" max="5" width="14" bestFit="1" customWidth="1"/>
    <col min="6" max="6" width="10" bestFit="1" customWidth="1"/>
    <col min="7" max="8" width="9" bestFit="1" customWidth="1"/>
    <col min="9" max="9" width="11" bestFit="1" customWidth="1"/>
    <col min="10" max="10" width="13" bestFit="1" customWidth="1"/>
    <col min="11" max="11" width="10.7109375" bestFit="1" customWidth="1"/>
  </cols>
  <sheetData>
    <row r="1" spans="1:11" x14ac:dyDescent="0.25">
      <c r="J1" s="1" t="s">
        <v>30</v>
      </c>
    </row>
    <row r="2" spans="1:11" x14ac:dyDescent="0.25">
      <c r="J2" t="s">
        <v>28</v>
      </c>
    </row>
    <row r="4" spans="1:11" x14ac:dyDescent="0.25">
      <c r="B4" s="2" t="s">
        <v>0</v>
      </c>
    </row>
    <row r="5" spans="1:11" x14ac:dyDescent="0.25">
      <c r="B5" s="3" t="s">
        <v>1</v>
      </c>
    </row>
    <row r="6" spans="1:11" ht="15.75" x14ac:dyDescent="0.25">
      <c r="B6" s="4" t="s">
        <v>29</v>
      </c>
    </row>
    <row r="9" spans="1:11" ht="36" customHeight="1" x14ac:dyDescent="0.25">
      <c r="A9" s="5" t="s">
        <v>2</v>
      </c>
      <c r="B9" s="6" t="s">
        <v>3</v>
      </c>
      <c r="C9" s="6" t="s">
        <v>4</v>
      </c>
      <c r="D9" s="6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8" t="s">
        <v>12</v>
      </c>
    </row>
    <row r="10" spans="1:11" x14ac:dyDescent="0.25">
      <c r="A10" t="s">
        <v>19</v>
      </c>
      <c r="B10" s="9" t="s">
        <v>18</v>
      </c>
      <c r="C10" s="10" t="s">
        <v>26</v>
      </c>
      <c r="D10" s="10" t="s">
        <v>25</v>
      </c>
      <c r="E10" s="14">
        <v>145000</v>
      </c>
      <c r="F10" s="14">
        <v>22690.49</v>
      </c>
      <c r="G10" s="11">
        <v>4408</v>
      </c>
      <c r="H10" s="11">
        <v>4161.5</v>
      </c>
      <c r="I10" s="11">
        <v>0</v>
      </c>
      <c r="J10" s="11">
        <v>113715.01</v>
      </c>
      <c r="K10" s="11" t="s">
        <v>14</v>
      </c>
    </row>
    <row r="11" spans="1:11" ht="17.25" customHeight="1" x14ac:dyDescent="0.25">
      <c r="A11" t="s">
        <v>22</v>
      </c>
      <c r="B11" s="9" t="s">
        <v>21</v>
      </c>
      <c r="C11" s="10" t="s">
        <v>27</v>
      </c>
      <c r="D11" s="10" t="s">
        <v>25</v>
      </c>
      <c r="E11" s="14">
        <v>10000</v>
      </c>
      <c r="F11" s="14">
        <v>0</v>
      </c>
      <c r="G11" s="11">
        <v>304</v>
      </c>
      <c r="H11" s="11">
        <v>287</v>
      </c>
      <c r="I11" s="11">
        <v>0</v>
      </c>
      <c r="J11" s="11">
        <v>9334</v>
      </c>
      <c r="K11" s="11" t="s">
        <v>20</v>
      </c>
    </row>
    <row r="12" spans="1:11" x14ac:dyDescent="0.25">
      <c r="A12" t="s">
        <v>24</v>
      </c>
      <c r="B12" s="9" t="s">
        <v>23</v>
      </c>
      <c r="C12" s="10" t="s">
        <v>13</v>
      </c>
      <c r="D12" s="10" t="s">
        <v>25</v>
      </c>
      <c r="E12" s="14">
        <v>10000</v>
      </c>
      <c r="F12" s="14">
        <v>0</v>
      </c>
      <c r="G12" s="11">
        <v>304</v>
      </c>
      <c r="H12" s="11">
        <v>287</v>
      </c>
      <c r="I12" s="11">
        <v>1546</v>
      </c>
      <c r="J12" s="11">
        <v>7738</v>
      </c>
      <c r="K12" s="11" t="s">
        <v>20</v>
      </c>
    </row>
    <row r="13" spans="1:11" x14ac:dyDescent="0.25">
      <c r="A13" t="s">
        <v>15</v>
      </c>
      <c r="B13" s="13">
        <f>SUBTOTAL(103,Tabla13[CARGO])</f>
        <v>3</v>
      </c>
      <c r="C13" s="10"/>
      <c r="D13" s="10"/>
      <c r="E13" s="12">
        <f>SUBTOTAL(109,Tabla13[INGRESO BRUTO])</f>
        <v>165000</v>
      </c>
      <c r="F13" s="12">
        <f>SUBTOTAL(109,Tabla13[ISR])</f>
        <v>22690.49</v>
      </c>
      <c r="G13" s="12">
        <f>SUBTOTAL(109,Tabla13[SFS])</f>
        <v>5016</v>
      </c>
      <c r="H13" s="12">
        <f>SUBTOTAL(109,Tabla13[AFP])</f>
        <v>4735.5</v>
      </c>
      <c r="I13" s="12">
        <f>SUBTOTAL(109,Tabla13[OTROS DESC])</f>
        <v>1546</v>
      </c>
      <c r="J13" s="12">
        <f>SUBTOTAL(109,Tabla13[INGRESO NETO])</f>
        <v>130787.01</v>
      </c>
      <c r="K13" s="13"/>
    </row>
    <row r="14" spans="1:11" x14ac:dyDescent="0.25">
      <c r="C14" s="10"/>
      <c r="D14" s="10"/>
    </row>
    <row r="20" spans="1:1" ht="21" x14ac:dyDescent="0.25">
      <c r="A20" s="16" t="s">
        <v>16</v>
      </c>
    </row>
    <row r="21" spans="1:1" ht="18.75" x14ac:dyDescent="0.25">
      <c r="A21" s="15" t="s">
        <v>17</v>
      </c>
    </row>
  </sheetData>
  <pageMargins left="0.25" right="0.25" top="0.75" bottom="0.75" header="0.3" footer="0.3"/>
  <pageSetup paperSize="5" scale="83" fitToHeight="0" orientation="landscape" r:id="rId1"/>
  <headerFooter>
    <oddFooter>&amp;LSECCION. DE REGISTRO, CONTROL Y NOMINA&amp;C&amp;P&amp;R&amp;D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2023-07-10T18:30:30Z</cp:lastPrinted>
  <dcterms:created xsi:type="dcterms:W3CDTF">2023-04-10T16:54:35Z</dcterms:created>
  <dcterms:modified xsi:type="dcterms:W3CDTF">2023-07-10T18:30:30Z</dcterms:modified>
</cp:coreProperties>
</file>